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MATR 2000 a 2006" sheetId="1" r:id="rId1"/>
    <sheet name="CRESC 2005 a 2006" sheetId="2" r:id="rId2"/>
  </sheets>
  <definedNames>
    <definedName name="_xlnm.Print_Area" localSheetId="1">'CRESC 2005 a 2006'!$A$1:$AH$44</definedName>
    <definedName name="_xlnm.Print_Area" localSheetId="0">'MATR 2000 a 2006'!$A$1:$AD$40</definedName>
  </definedNames>
  <calcPr fullCalcOnLoad="1"/>
</workbook>
</file>

<file path=xl/sharedStrings.xml><?xml version="1.0" encoding="utf-8"?>
<sst xmlns="http://schemas.openxmlformats.org/spreadsheetml/2006/main" count="68" uniqueCount="34">
  <si>
    <t>MATRÍCULA DA EDUCAÇÃO BÁSICA NO DISTRITO FEDERAL</t>
  </si>
  <si>
    <t>POR ETAPA / MODALIDADE DE ENSINO</t>
  </si>
  <si>
    <t>PARTICULAR CONVENIADA</t>
  </si>
  <si>
    <t>PARTICULAR</t>
  </si>
  <si>
    <t>TOTAL</t>
  </si>
  <si>
    <t xml:space="preserve"> </t>
  </si>
  <si>
    <t>EDUCAÇÃO                INFANTIL (2)</t>
  </si>
  <si>
    <t>ENSINO             FUNDAMENTAL(2)</t>
  </si>
  <si>
    <t>ENSINO MÉDIO (4)</t>
  </si>
  <si>
    <t>EJA</t>
  </si>
  <si>
    <t>EDUCAÇÃO ESPECIAL</t>
  </si>
  <si>
    <t>EDUCAÇÃO              PROFISSIONAL (3)</t>
  </si>
  <si>
    <t>TOTAL DF</t>
  </si>
  <si>
    <t>FONTE: Censo Escolar</t>
  </si>
  <si>
    <t>1) Excluídas as Instituições Educacionais públicas federais:</t>
  </si>
  <si>
    <t>2) Excluído o Colégio Militar Dom Pedro II (Não Vinculado à Secretaria de Estado de Educação)</t>
  </si>
  <si>
    <t>3) Excluída a Escola Técnica de Saúde de Brasília (Vinculada à Secretaria de Estado de Saúde)</t>
  </si>
  <si>
    <t xml:space="preserve">      A Educação Profissional em Nível Técnico passou a ser coletada somente a partir de 2001.</t>
  </si>
  <si>
    <t>4) Incluídos na Rede Pública os alunos do Ensino Regular Noturno na Escola Candanga</t>
  </si>
  <si>
    <t>NÚMERO DE INSTITUIÇÕES EDUCACIONAIS</t>
  </si>
  <si>
    <t>REDE PÚBLICA DISTRITAL</t>
  </si>
  <si>
    <t>REDE PARTICULAR CONVENIADA</t>
  </si>
  <si>
    <t xml:space="preserve">REDE PARTICULAR </t>
  </si>
  <si>
    <t>NOTA:</t>
  </si>
  <si>
    <t>Foram considerados apenas as instituições educacionais ativas.</t>
  </si>
  <si>
    <t>PÚBLICA (1)</t>
  </si>
  <si>
    <t>ETAPA / MODALIDADE DE ENSINO</t>
  </si>
  <si>
    <t xml:space="preserve">       *  Colégio Militar de Brasília ( Vinculada ao Ministério do Exercito)</t>
  </si>
  <si>
    <t xml:space="preserve">       *  Creche das Pioneiras Sociais ( Vinculada à Associação das Pioneiras Sociais)</t>
  </si>
  <si>
    <t>2000 a 2006</t>
  </si>
  <si>
    <t xml:space="preserve">    Incluídos os alunos do Curso Normal.</t>
  </si>
  <si>
    <t>Cresc %</t>
  </si>
  <si>
    <t>ENSINO             FUNDAMENTAL (2)</t>
  </si>
  <si>
    <t xml:space="preserve">    A Educação Profissional em Nível Técnico passou a ser coletada somente a partir de 2001.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</si>
</sst>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#,##0.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0"/>
    </font>
    <font>
      <i/>
      <sz val="14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i/>
      <sz val="16"/>
      <name val="Arial"/>
      <family val="2"/>
    </font>
    <font>
      <b/>
      <sz val="13"/>
      <name val="Arial"/>
      <family val="2"/>
    </font>
    <font>
      <b/>
      <sz val="13.5"/>
      <name val="Arial"/>
      <family val="2"/>
    </font>
    <font>
      <b/>
      <i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8" fillId="0" borderId="3" xfId="0" applyNumberFormat="1" applyFont="1" applyBorder="1" applyAlignment="1">
      <alignment vertical="center"/>
    </xf>
    <xf numFmtId="0" fontId="3" fillId="0" borderId="4" xfId="0" applyFont="1" applyFill="1" applyBorder="1" applyAlignment="1">
      <alignment vertical="top" wrapText="1"/>
    </xf>
    <xf numFmtId="3" fontId="8" fillId="0" borderId="5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171" fontId="8" fillId="0" borderId="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71" fontId="8" fillId="0" borderId="6" xfId="0" applyNumberFormat="1" applyFont="1" applyFill="1" applyBorder="1" applyAlignment="1">
      <alignment horizontal="right" vertical="center"/>
    </xf>
    <xf numFmtId="3" fontId="8" fillId="0" borderId="7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1" fontId="5" fillId="3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1" fontId="5" fillId="3" borderId="5" xfId="0" applyNumberFormat="1" applyFont="1" applyFill="1" applyBorder="1" applyAlignment="1">
      <alignment horizontal="right" vertical="center"/>
    </xf>
    <xf numFmtId="3" fontId="8" fillId="0" borderId="9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171" fontId="5" fillId="0" borderId="5" xfId="0" applyNumberFormat="1" applyFont="1" applyBorder="1" applyAlignment="1">
      <alignment horizontal="right" vertical="center"/>
    </xf>
    <xf numFmtId="171" fontId="5" fillId="0" borderId="6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right" vertical="center"/>
    </xf>
    <xf numFmtId="171" fontId="15" fillId="0" borderId="10" xfId="0" applyNumberFormat="1" applyFont="1" applyBorder="1" applyAlignment="1">
      <alignment horizontal="right" vertical="center"/>
    </xf>
    <xf numFmtId="3" fontId="10" fillId="4" borderId="14" xfId="0" applyNumberFormat="1" applyFont="1" applyFill="1" applyBorder="1" applyAlignment="1">
      <alignment vertical="center"/>
    </xf>
    <xf numFmtId="3" fontId="10" fillId="4" borderId="3" xfId="0" applyNumberFormat="1" applyFont="1" applyFill="1" applyBorder="1" applyAlignment="1">
      <alignment vertical="center"/>
    </xf>
    <xf numFmtId="3" fontId="10" fillId="4" borderId="2" xfId="0" applyNumberFormat="1" applyFont="1" applyFill="1" applyBorder="1" applyAlignment="1">
      <alignment vertical="center"/>
    </xf>
    <xf numFmtId="3" fontId="10" fillId="4" borderId="2" xfId="0" applyNumberFormat="1" applyFont="1" applyFill="1" applyBorder="1" applyAlignment="1">
      <alignment horizontal="right" vertical="center"/>
    </xf>
    <xf numFmtId="171" fontId="15" fillId="4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3" borderId="2" xfId="0" applyNumberFormat="1" applyFont="1" applyFill="1" applyBorder="1" applyAlignment="1">
      <alignment horizontal="right" vertical="center"/>
    </xf>
    <xf numFmtId="171" fontId="15" fillId="0" borderId="15" xfId="0" applyNumberFormat="1" applyFont="1" applyBorder="1" applyAlignment="1">
      <alignment horizontal="right" vertical="center"/>
    </xf>
    <xf numFmtId="171" fontId="15" fillId="3" borderId="15" xfId="0" applyNumberFormat="1" applyFont="1" applyFill="1" applyBorder="1" applyAlignment="1">
      <alignment horizontal="right" vertical="center"/>
    </xf>
    <xf numFmtId="3" fontId="10" fillId="4" borderId="16" xfId="0" applyNumberFormat="1" applyFont="1" applyFill="1" applyBorder="1" applyAlignment="1">
      <alignment vertical="center"/>
    </xf>
    <xf numFmtId="3" fontId="10" fillId="4" borderId="17" xfId="0" applyNumberFormat="1" applyFont="1" applyFill="1" applyBorder="1" applyAlignment="1">
      <alignment vertical="center"/>
    </xf>
    <xf numFmtId="3" fontId="10" fillId="4" borderId="18" xfId="0" applyNumberFormat="1" applyFont="1" applyFill="1" applyBorder="1" applyAlignment="1">
      <alignment vertical="center"/>
    </xf>
    <xf numFmtId="3" fontId="10" fillId="4" borderId="18" xfId="0" applyNumberFormat="1" applyFont="1" applyFill="1" applyBorder="1" applyAlignment="1">
      <alignment horizontal="right" vertical="center"/>
    </xf>
    <xf numFmtId="171" fontId="15" fillId="4" borderId="19" xfId="0" applyNumberFormat="1" applyFont="1" applyFill="1" applyBorder="1" applyAlignment="1">
      <alignment horizontal="right" vertical="center"/>
    </xf>
    <xf numFmtId="3" fontId="10" fillId="0" borderId="2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71" fontId="15" fillId="0" borderId="12" xfId="0" applyNumberFormat="1" applyFont="1" applyBorder="1" applyAlignment="1">
      <alignment horizontal="right" vertical="center"/>
    </xf>
    <xf numFmtId="3" fontId="10" fillId="4" borderId="21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171" fontId="15" fillId="4" borderId="3" xfId="0" applyNumberFormat="1" applyFont="1" applyFill="1" applyBorder="1" applyAlignment="1">
      <alignment horizontal="right" vertical="center"/>
    </xf>
    <xf numFmtId="3" fontId="10" fillId="0" borderId="21" xfId="0" applyNumberFormat="1" applyFont="1" applyBorder="1" applyAlignment="1">
      <alignment vertical="center"/>
    </xf>
    <xf numFmtId="171" fontId="15" fillId="3" borderId="3" xfId="0" applyNumberFormat="1" applyFont="1" applyFill="1" applyBorder="1" applyAlignment="1">
      <alignment horizontal="right" vertical="center"/>
    </xf>
    <xf numFmtId="171" fontId="15" fillId="0" borderId="3" xfId="0" applyNumberFormat="1" applyFont="1" applyBorder="1" applyAlignment="1">
      <alignment horizontal="right" vertical="center"/>
    </xf>
    <xf numFmtId="3" fontId="10" fillId="4" borderId="22" xfId="0" applyNumberFormat="1" applyFont="1" applyFill="1" applyBorder="1" applyAlignment="1">
      <alignment vertical="center"/>
    </xf>
    <xf numFmtId="171" fontId="15" fillId="4" borderId="17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center" vertical="center"/>
    </xf>
    <xf numFmtId="171" fontId="15" fillId="2" borderId="23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right" vertical="center"/>
    </xf>
    <xf numFmtId="171" fontId="15" fillId="2" borderId="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3" fontId="10" fillId="4" borderId="2" xfId="0" applyNumberFormat="1" applyFont="1" applyFill="1" applyBorder="1" applyAlignment="1">
      <alignment horizontal="right" vertical="center"/>
    </xf>
    <xf numFmtId="3" fontId="10" fillId="4" borderId="3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0" fontId="4" fillId="4" borderId="18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3" fontId="17" fillId="2" borderId="4" xfId="0" applyNumberFormat="1" applyFont="1" applyFill="1" applyBorder="1" applyAlignment="1">
      <alignment vertical="center"/>
    </xf>
    <xf numFmtId="3" fontId="17" fillId="2" borderId="8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top"/>
    </xf>
    <xf numFmtId="3" fontId="18" fillId="2" borderId="4" xfId="0" applyNumberFormat="1" applyFont="1" applyFill="1" applyBorder="1" applyAlignment="1">
      <alignment vertical="center"/>
    </xf>
    <xf numFmtId="3" fontId="18" fillId="2" borderId="4" xfId="0" applyNumberFormat="1" applyFont="1" applyFill="1" applyBorder="1" applyAlignment="1">
      <alignment horizontal="center" vertical="center"/>
    </xf>
    <xf numFmtId="171" fontId="19" fillId="2" borderId="23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4" borderId="15" xfId="0" applyNumberFormat="1" applyFont="1" applyFill="1" applyBorder="1" applyAlignment="1">
      <alignment horizontal="right" vertical="center"/>
    </xf>
    <xf numFmtId="3" fontId="10" fillId="4" borderId="0" xfId="0" applyNumberFormat="1" applyFont="1" applyFill="1" applyAlignment="1">
      <alignment vertical="center"/>
    </xf>
    <xf numFmtId="3" fontId="10" fillId="3" borderId="15" xfId="0" applyNumberFormat="1" applyFont="1" applyFill="1" applyBorder="1" applyAlignment="1">
      <alignment horizontal="right" vertical="center"/>
    </xf>
    <xf numFmtId="3" fontId="10" fillId="4" borderId="19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center" wrapText="1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C5C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DFF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1"/>
  <sheetViews>
    <sheetView tabSelected="1" view="pageBreakPreview" zoomScale="60" zoomScaleNormal="60" workbookViewId="0" topLeftCell="A1">
      <selection activeCell="N16" sqref="N16"/>
    </sheetView>
  </sheetViews>
  <sheetFormatPr defaultColWidth="9.140625" defaultRowHeight="12.75"/>
  <cols>
    <col min="1" max="1" width="21.00390625" style="0" customWidth="1"/>
    <col min="2" max="2" width="11.00390625" style="0" customWidth="1"/>
    <col min="3" max="3" width="11.140625" style="0" customWidth="1"/>
    <col min="4" max="4" width="11.421875" style="0" customWidth="1"/>
    <col min="5" max="5" width="10.8515625" style="0" customWidth="1"/>
    <col min="6" max="6" width="11.140625" style="0" customWidth="1"/>
    <col min="7" max="7" width="11.00390625" style="2" customWidth="1"/>
    <col min="8" max="8" width="11.7109375" style="2" customWidth="1"/>
    <col min="9" max="15" width="10.00390625" style="0" bestFit="1" customWidth="1"/>
    <col min="16" max="18" width="11.28125" style="0" customWidth="1"/>
    <col min="19" max="20" width="11.421875" style="0" customWidth="1"/>
    <col min="21" max="21" width="11.57421875" style="0" customWidth="1"/>
    <col min="22" max="22" width="11.421875" style="0" customWidth="1"/>
    <col min="23" max="26" width="11.28125" style="0" customWidth="1"/>
    <col min="27" max="27" width="11.57421875" style="0" customWidth="1"/>
    <col min="28" max="28" width="11.421875" style="0" customWidth="1"/>
    <col min="29" max="29" width="10.8515625" style="0" customWidth="1"/>
    <col min="30" max="30" width="5.57421875" style="0" customWidth="1"/>
  </cols>
  <sheetData>
    <row r="2" spans="1:29" ht="20.2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29" ht="20.25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29" ht="20.25">
      <c r="A4" s="147" t="s">
        <v>29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</row>
    <row r="8" spans="4:29" ht="12.75">
      <c r="D8" s="1"/>
      <c r="W8" s="3"/>
      <c r="X8" s="3"/>
      <c r="Y8" s="3"/>
      <c r="Z8" s="3"/>
      <c r="AA8" s="3"/>
      <c r="AB8" s="20"/>
      <c r="AC8" s="20"/>
    </row>
    <row r="9" spans="1:33" ht="27.75" customHeight="1">
      <c r="A9" s="148" t="s">
        <v>26</v>
      </c>
      <c r="B9" s="151" t="s">
        <v>25</v>
      </c>
      <c r="C9" s="152"/>
      <c r="D9" s="152"/>
      <c r="E9" s="152"/>
      <c r="F9" s="152"/>
      <c r="G9" s="152"/>
      <c r="H9" s="153"/>
      <c r="I9" s="154" t="s">
        <v>2</v>
      </c>
      <c r="J9" s="155"/>
      <c r="K9" s="155"/>
      <c r="L9" s="155"/>
      <c r="M9" s="155"/>
      <c r="N9" s="155"/>
      <c r="O9" s="156"/>
      <c r="P9" s="150" t="s">
        <v>3</v>
      </c>
      <c r="Q9" s="150"/>
      <c r="R9" s="150"/>
      <c r="S9" s="150"/>
      <c r="T9" s="150"/>
      <c r="U9" s="150"/>
      <c r="V9" s="99"/>
      <c r="W9" s="157" t="s">
        <v>4</v>
      </c>
      <c r="X9" s="158"/>
      <c r="Y9" s="158"/>
      <c r="Z9" s="158"/>
      <c r="AA9" s="158"/>
      <c r="AB9" s="158"/>
      <c r="AC9" s="158"/>
      <c r="AD9" s="4"/>
      <c r="AG9" t="s">
        <v>5</v>
      </c>
    </row>
    <row r="10" spans="1:30" ht="36.75" customHeight="1">
      <c r="A10" s="149"/>
      <c r="B10" s="87">
        <v>2000</v>
      </c>
      <c r="C10" s="88">
        <v>2001</v>
      </c>
      <c r="D10" s="89">
        <v>2002</v>
      </c>
      <c r="E10" s="90">
        <v>2003</v>
      </c>
      <c r="F10" s="91">
        <v>2004</v>
      </c>
      <c r="G10" s="92">
        <v>2005</v>
      </c>
      <c r="H10" s="131">
        <v>2006</v>
      </c>
      <c r="I10" s="94">
        <v>2000</v>
      </c>
      <c r="J10" s="95">
        <v>2001</v>
      </c>
      <c r="K10" s="93">
        <v>2002</v>
      </c>
      <c r="L10" s="92">
        <v>2003</v>
      </c>
      <c r="M10" s="93">
        <v>2004</v>
      </c>
      <c r="N10" s="93">
        <v>2005</v>
      </c>
      <c r="O10" s="93">
        <v>2006</v>
      </c>
      <c r="P10" s="94">
        <v>2000</v>
      </c>
      <c r="Q10" s="95">
        <v>2001</v>
      </c>
      <c r="R10" s="96">
        <v>2002</v>
      </c>
      <c r="S10" s="92">
        <v>2003</v>
      </c>
      <c r="T10" s="93">
        <v>2004</v>
      </c>
      <c r="U10" s="93">
        <v>2005</v>
      </c>
      <c r="V10" s="131">
        <v>2006</v>
      </c>
      <c r="W10" s="45">
        <v>2000</v>
      </c>
      <c r="X10" s="96">
        <v>2001</v>
      </c>
      <c r="Y10" s="96">
        <v>2002</v>
      </c>
      <c r="Z10" s="96">
        <v>2003</v>
      </c>
      <c r="AA10" s="92">
        <v>2004</v>
      </c>
      <c r="AB10" s="96">
        <v>2005</v>
      </c>
      <c r="AC10" s="96">
        <v>2006</v>
      </c>
      <c r="AD10" s="4"/>
    </row>
    <row r="11" spans="1:30" ht="54.75" customHeight="1">
      <c r="A11" s="142" t="s">
        <v>6</v>
      </c>
      <c r="B11" s="46">
        <v>36951</v>
      </c>
      <c r="C11" s="47">
        <v>37843</v>
      </c>
      <c r="D11" s="48">
        <v>40621</v>
      </c>
      <c r="E11" s="49">
        <v>45303</v>
      </c>
      <c r="F11" s="49">
        <v>49771</v>
      </c>
      <c r="G11" s="49">
        <v>52406</v>
      </c>
      <c r="H11" s="132">
        <v>50156</v>
      </c>
      <c r="I11" s="46">
        <v>6622</v>
      </c>
      <c r="J11" s="47">
        <v>6164</v>
      </c>
      <c r="K11" s="48">
        <v>6135</v>
      </c>
      <c r="L11" s="48">
        <v>6289</v>
      </c>
      <c r="M11" s="49">
        <v>6316</v>
      </c>
      <c r="N11" s="49">
        <v>5584</v>
      </c>
      <c r="O11" s="49">
        <v>4614</v>
      </c>
      <c r="P11" s="46">
        <v>33802</v>
      </c>
      <c r="Q11" s="47">
        <v>36025</v>
      </c>
      <c r="R11" s="48">
        <v>36142</v>
      </c>
      <c r="S11" s="48">
        <v>37557</v>
      </c>
      <c r="T11" s="49">
        <v>37798</v>
      </c>
      <c r="U11" s="49">
        <v>39537</v>
      </c>
      <c r="V11" s="49">
        <v>39830</v>
      </c>
      <c r="W11" s="46">
        <f aca="true" t="shared" si="0" ref="W11:AB15">B11+I11+P11</f>
        <v>77375</v>
      </c>
      <c r="X11" s="68">
        <f t="shared" si="0"/>
        <v>80032</v>
      </c>
      <c r="Y11" s="68">
        <f t="shared" si="0"/>
        <v>82898</v>
      </c>
      <c r="Z11" s="68">
        <f t="shared" si="0"/>
        <v>89149</v>
      </c>
      <c r="AA11" s="133">
        <f t="shared" si="0"/>
        <v>93885</v>
      </c>
      <c r="AB11" s="57">
        <f t="shared" si="0"/>
        <v>97527</v>
      </c>
      <c r="AC11" s="58">
        <v>94600</v>
      </c>
      <c r="AD11" s="4"/>
    </row>
    <row r="12" spans="1:30" ht="54.75" customHeight="1">
      <c r="A12" s="138" t="s">
        <v>7</v>
      </c>
      <c r="B12" s="51">
        <v>319358</v>
      </c>
      <c r="C12" s="52">
        <v>308851</v>
      </c>
      <c r="D12" s="53">
        <v>300831</v>
      </c>
      <c r="E12" s="54">
        <v>293437</v>
      </c>
      <c r="F12" s="54">
        <v>291063</v>
      </c>
      <c r="G12" s="54">
        <v>297418</v>
      </c>
      <c r="H12" s="134">
        <v>304365</v>
      </c>
      <c r="I12" s="51">
        <v>3659</v>
      </c>
      <c r="J12" s="52">
        <v>3687</v>
      </c>
      <c r="K12" s="53">
        <v>3632</v>
      </c>
      <c r="L12" s="53">
        <v>3550</v>
      </c>
      <c r="M12" s="54">
        <v>3427</v>
      </c>
      <c r="N12" s="54">
        <v>3800</v>
      </c>
      <c r="O12" s="54">
        <v>4016</v>
      </c>
      <c r="P12" s="51">
        <v>62459</v>
      </c>
      <c r="Q12" s="52">
        <v>65596</v>
      </c>
      <c r="R12" s="53">
        <v>67076</v>
      </c>
      <c r="S12" s="53">
        <v>70319</v>
      </c>
      <c r="T12" s="54">
        <v>72248</v>
      </c>
      <c r="U12" s="54">
        <v>75395</v>
      </c>
      <c r="V12" s="54">
        <v>80798</v>
      </c>
      <c r="W12" s="51">
        <f t="shared" si="0"/>
        <v>385476</v>
      </c>
      <c r="X12" s="71">
        <f t="shared" si="0"/>
        <v>378134</v>
      </c>
      <c r="Y12" s="71">
        <f t="shared" si="0"/>
        <v>371539</v>
      </c>
      <c r="Z12" s="71">
        <f t="shared" si="0"/>
        <v>367306</v>
      </c>
      <c r="AA12" s="135">
        <f t="shared" si="0"/>
        <v>366738</v>
      </c>
      <c r="AB12" s="52">
        <f t="shared" si="0"/>
        <v>376613</v>
      </c>
      <c r="AC12" s="53">
        <v>385931</v>
      </c>
      <c r="AD12" s="4"/>
    </row>
    <row r="13" spans="1:30" ht="54.75" customHeight="1">
      <c r="A13" s="139" t="s">
        <v>8</v>
      </c>
      <c r="B13" s="56">
        <v>108940</v>
      </c>
      <c r="C13" s="57">
        <v>106973</v>
      </c>
      <c r="D13" s="58">
        <v>107927</v>
      </c>
      <c r="E13" s="59">
        <v>101484</v>
      </c>
      <c r="F13" s="59">
        <v>96541</v>
      </c>
      <c r="G13" s="60">
        <v>86102</v>
      </c>
      <c r="H13" s="136">
        <v>82717</v>
      </c>
      <c r="I13" s="56">
        <v>12</v>
      </c>
      <c r="J13" s="57"/>
      <c r="K13" s="58"/>
      <c r="L13" s="58"/>
      <c r="M13" s="59"/>
      <c r="N13" s="59"/>
      <c r="O13" s="59">
        <v>70</v>
      </c>
      <c r="P13" s="56">
        <v>22546</v>
      </c>
      <c r="Q13" s="57">
        <v>23115</v>
      </c>
      <c r="R13" s="58">
        <v>23305</v>
      </c>
      <c r="S13" s="58">
        <v>24420</v>
      </c>
      <c r="T13" s="59">
        <v>24420</v>
      </c>
      <c r="U13" s="59">
        <v>24366</v>
      </c>
      <c r="V13" s="59">
        <v>24923</v>
      </c>
      <c r="W13" s="56">
        <f t="shared" si="0"/>
        <v>131498</v>
      </c>
      <c r="X13" s="74">
        <f t="shared" si="0"/>
        <v>130088</v>
      </c>
      <c r="Y13" s="74">
        <f t="shared" si="0"/>
        <v>131232</v>
      </c>
      <c r="Z13" s="74">
        <f t="shared" si="0"/>
        <v>125904</v>
      </c>
      <c r="AA13" s="133">
        <f t="shared" si="0"/>
        <v>120961</v>
      </c>
      <c r="AB13" s="57">
        <f t="shared" si="0"/>
        <v>110468</v>
      </c>
      <c r="AC13" s="58">
        <v>107710</v>
      </c>
      <c r="AD13" s="4"/>
    </row>
    <row r="14" spans="1:30" ht="54.75" customHeight="1">
      <c r="A14" s="140" t="s">
        <v>9</v>
      </c>
      <c r="B14" s="51">
        <v>89044</v>
      </c>
      <c r="C14" s="52">
        <v>94250</v>
      </c>
      <c r="D14" s="53">
        <v>90893</v>
      </c>
      <c r="E14" s="54">
        <v>93306</v>
      </c>
      <c r="F14" s="54">
        <v>90168</v>
      </c>
      <c r="G14" s="54">
        <v>83279</v>
      </c>
      <c r="H14" s="134">
        <v>68912</v>
      </c>
      <c r="I14" s="51"/>
      <c r="J14" s="52">
        <v>1446</v>
      </c>
      <c r="K14" s="53">
        <v>3984</v>
      </c>
      <c r="L14" s="53">
        <v>3460</v>
      </c>
      <c r="M14" s="54">
        <v>2767</v>
      </c>
      <c r="N14" s="54">
        <v>1999</v>
      </c>
      <c r="O14" s="54">
        <v>1447</v>
      </c>
      <c r="P14" s="51">
        <v>9966</v>
      </c>
      <c r="Q14" s="52">
        <v>6971</v>
      </c>
      <c r="R14" s="53">
        <v>6909</v>
      </c>
      <c r="S14" s="53">
        <v>5824</v>
      </c>
      <c r="T14" s="54">
        <v>4242</v>
      </c>
      <c r="U14" s="54">
        <v>5481</v>
      </c>
      <c r="V14" s="54">
        <v>4348</v>
      </c>
      <c r="W14" s="51">
        <f t="shared" si="0"/>
        <v>99010</v>
      </c>
      <c r="X14" s="71">
        <f t="shared" si="0"/>
        <v>102667</v>
      </c>
      <c r="Y14" s="71">
        <f t="shared" si="0"/>
        <v>101786</v>
      </c>
      <c r="Z14" s="71">
        <f t="shared" si="0"/>
        <v>102590</v>
      </c>
      <c r="AA14" s="135">
        <f t="shared" si="0"/>
        <v>97177</v>
      </c>
      <c r="AB14" s="52">
        <f t="shared" si="0"/>
        <v>90759</v>
      </c>
      <c r="AC14" s="53">
        <v>73942</v>
      </c>
      <c r="AD14" s="4"/>
    </row>
    <row r="15" spans="1:30" ht="54.75" customHeight="1">
      <c r="A15" s="139" t="s">
        <v>10</v>
      </c>
      <c r="B15" s="56">
        <v>4775</v>
      </c>
      <c r="C15" s="57">
        <v>4895</v>
      </c>
      <c r="D15" s="58">
        <v>5936</v>
      </c>
      <c r="E15" s="59">
        <v>5925</v>
      </c>
      <c r="F15" s="59">
        <v>6293</v>
      </c>
      <c r="G15" s="60">
        <v>5917</v>
      </c>
      <c r="H15" s="136">
        <v>6376</v>
      </c>
      <c r="I15" s="56">
        <v>222</v>
      </c>
      <c r="J15" s="57">
        <v>952</v>
      </c>
      <c r="K15" s="58">
        <v>953</v>
      </c>
      <c r="L15" s="58">
        <v>994</v>
      </c>
      <c r="M15" s="59">
        <v>1101</v>
      </c>
      <c r="N15" s="59">
        <v>1144</v>
      </c>
      <c r="O15" s="59">
        <v>1139</v>
      </c>
      <c r="P15" s="56"/>
      <c r="Q15" s="57"/>
      <c r="R15" s="58"/>
      <c r="S15" s="58"/>
      <c r="T15" s="59"/>
      <c r="U15" s="59"/>
      <c r="V15" s="59"/>
      <c r="W15" s="56">
        <f t="shared" si="0"/>
        <v>4997</v>
      </c>
      <c r="X15" s="74">
        <f t="shared" si="0"/>
        <v>5847</v>
      </c>
      <c r="Y15" s="74">
        <f t="shared" si="0"/>
        <v>6889</v>
      </c>
      <c r="Z15" s="74">
        <f t="shared" si="0"/>
        <v>6919</v>
      </c>
      <c r="AA15" s="133">
        <f t="shared" si="0"/>
        <v>7394</v>
      </c>
      <c r="AB15" s="57">
        <f t="shared" si="0"/>
        <v>7061</v>
      </c>
      <c r="AC15" s="58">
        <v>7515</v>
      </c>
      <c r="AD15" s="4"/>
    </row>
    <row r="16" spans="1:30" ht="54.75" customHeight="1">
      <c r="A16" s="141" t="s">
        <v>11</v>
      </c>
      <c r="B16" s="63"/>
      <c r="C16" s="64">
        <v>2714</v>
      </c>
      <c r="D16" s="65">
        <v>2922</v>
      </c>
      <c r="E16" s="66">
        <v>3091</v>
      </c>
      <c r="F16" s="66">
        <v>3227</v>
      </c>
      <c r="G16" s="66">
        <v>3260</v>
      </c>
      <c r="H16" s="137">
        <v>3445</v>
      </c>
      <c r="I16" s="63"/>
      <c r="J16" s="64">
        <v>293</v>
      </c>
      <c r="K16" s="65">
        <v>427</v>
      </c>
      <c r="L16" s="65">
        <v>514</v>
      </c>
      <c r="M16" s="66">
        <v>469</v>
      </c>
      <c r="N16" s="66">
        <v>317</v>
      </c>
      <c r="O16" s="66">
        <v>494</v>
      </c>
      <c r="P16" s="63"/>
      <c r="Q16" s="64">
        <v>409</v>
      </c>
      <c r="R16" s="65">
        <v>1876</v>
      </c>
      <c r="S16" s="65">
        <v>2518</v>
      </c>
      <c r="T16" s="66">
        <v>4956</v>
      </c>
      <c r="U16" s="66">
        <v>3901</v>
      </c>
      <c r="V16" s="66">
        <v>4426</v>
      </c>
      <c r="W16" s="63"/>
      <c r="X16" s="77">
        <f>C16+J16+Q16</f>
        <v>3416</v>
      </c>
      <c r="Y16" s="77">
        <f>D16+K16+R16</f>
        <v>5225</v>
      </c>
      <c r="Z16" s="77">
        <f>E16+L16+S16</f>
        <v>6123</v>
      </c>
      <c r="AA16" s="135">
        <f>F16+M16+T16</f>
        <v>8652</v>
      </c>
      <c r="AB16" s="64">
        <f>G16+N16+U16</f>
        <v>7478</v>
      </c>
      <c r="AC16" s="53">
        <v>8459</v>
      </c>
      <c r="AD16" s="4"/>
    </row>
    <row r="17" spans="1:30" ht="12" customHeight="1">
      <c r="A17" s="6"/>
      <c r="B17" s="7"/>
      <c r="C17" s="7"/>
      <c r="D17" s="7"/>
      <c r="E17" s="8"/>
      <c r="F17" s="9"/>
      <c r="G17" s="24"/>
      <c r="H17" s="35"/>
      <c r="I17" s="7"/>
      <c r="J17" s="7"/>
      <c r="K17" s="7"/>
      <c r="L17" s="10"/>
      <c r="M17" s="9"/>
      <c r="N17" s="9"/>
      <c r="O17" s="8"/>
      <c r="P17" s="7"/>
      <c r="Q17" s="7"/>
      <c r="R17" s="7"/>
      <c r="S17" s="10"/>
      <c r="T17" s="9"/>
      <c r="U17" s="9"/>
      <c r="V17" s="8"/>
      <c r="W17" s="7"/>
      <c r="X17" s="7"/>
      <c r="Y17" s="7"/>
      <c r="Z17" s="12"/>
      <c r="AA17" s="13"/>
      <c r="AB17" s="5"/>
      <c r="AC17" s="36"/>
      <c r="AD17" s="20"/>
    </row>
    <row r="18" spans="1:30" s="18" customFormat="1" ht="39.75" customHeight="1">
      <c r="A18" s="14" t="s">
        <v>12</v>
      </c>
      <c r="B18" s="79">
        <f>SUM(B11:B16)</f>
        <v>559068</v>
      </c>
      <c r="C18" s="80">
        <f>SUM(C11:C16)</f>
        <v>555526</v>
      </c>
      <c r="D18" s="80">
        <f>SUM(D11:D16)</f>
        <v>549130</v>
      </c>
      <c r="E18" s="80">
        <f>SUM(E11:E16)</f>
        <v>542546</v>
      </c>
      <c r="F18" s="80">
        <f>SUM(F11:F17)</f>
        <v>537063</v>
      </c>
      <c r="G18" s="81">
        <f>SUM(G11:G17)</f>
        <v>528382</v>
      </c>
      <c r="H18" s="81">
        <f>SUM(H11:H17)</f>
        <v>515971</v>
      </c>
      <c r="I18" s="79">
        <f>SUM(I11:I16)</f>
        <v>10515</v>
      </c>
      <c r="J18" s="80">
        <f>SUM(J11:J16)</f>
        <v>12542</v>
      </c>
      <c r="K18" s="80">
        <f>SUM(K11:K16)</f>
        <v>15131</v>
      </c>
      <c r="L18" s="80">
        <f>SUM(L11:L16)</f>
        <v>14807</v>
      </c>
      <c r="M18" s="80">
        <f>SUM(M11:M17)</f>
        <v>14080</v>
      </c>
      <c r="N18" s="80">
        <f>SUM(N11:N17)</f>
        <v>12844</v>
      </c>
      <c r="O18" s="81">
        <f>SUM(O11:O17)</f>
        <v>11780</v>
      </c>
      <c r="P18" s="79">
        <f>SUM(P11:P16)</f>
        <v>128773</v>
      </c>
      <c r="Q18" s="80">
        <f>SUM(Q11:Q16)</f>
        <v>132116</v>
      </c>
      <c r="R18" s="80">
        <f>SUM(R11:R16)</f>
        <v>135308</v>
      </c>
      <c r="S18" s="80">
        <f>SUM(S11:S16)</f>
        <v>140638</v>
      </c>
      <c r="T18" s="80">
        <f>SUM(T11:T17)</f>
        <v>143664</v>
      </c>
      <c r="U18" s="80">
        <f>SUM(U11:U17)</f>
        <v>148680</v>
      </c>
      <c r="V18" s="81">
        <f>SUM(V11:V17)</f>
        <v>154325</v>
      </c>
      <c r="W18" s="79">
        <f aca="true" t="shared" si="1" ref="W18:AC18">B18+I18+P18</f>
        <v>698356</v>
      </c>
      <c r="X18" s="83">
        <f t="shared" si="1"/>
        <v>700184</v>
      </c>
      <c r="Y18" s="83">
        <f t="shared" si="1"/>
        <v>699569</v>
      </c>
      <c r="Z18" s="83">
        <f t="shared" si="1"/>
        <v>697991</v>
      </c>
      <c r="AA18" s="80">
        <f t="shared" si="1"/>
        <v>694807</v>
      </c>
      <c r="AB18" s="84">
        <f t="shared" si="1"/>
        <v>689906</v>
      </c>
      <c r="AC18" s="85">
        <f t="shared" si="1"/>
        <v>682076</v>
      </c>
      <c r="AD18" s="17"/>
    </row>
    <row r="19" spans="1:15" ht="15">
      <c r="A19" s="127" t="s">
        <v>13</v>
      </c>
      <c r="I19" s="11"/>
      <c r="J19" s="11"/>
      <c r="K19" s="11"/>
      <c r="L19" s="11"/>
      <c r="M19" s="11"/>
      <c r="N19" s="11"/>
      <c r="O19" s="11"/>
    </row>
    <row r="20" spans="16:29" ht="12.75">
      <c r="P20" s="19"/>
      <c r="Z20" s="19"/>
      <c r="AA20" s="19"/>
      <c r="AB20" s="19"/>
      <c r="AC20" s="19"/>
    </row>
    <row r="21" spans="1:29" ht="20.25">
      <c r="A21" s="37"/>
      <c r="I21" s="23"/>
      <c r="P21" s="19"/>
      <c r="Z21" s="19"/>
      <c r="AA21" s="19"/>
      <c r="AB21" s="19"/>
      <c r="AC21" s="19"/>
    </row>
    <row r="22" spans="16:29" ht="12.75">
      <c r="P22" s="19"/>
      <c r="Z22" s="19"/>
      <c r="AA22" s="19"/>
      <c r="AB22" s="19"/>
      <c r="AC22" s="19"/>
    </row>
    <row r="23" spans="2:29" s="22" customFormat="1" ht="18">
      <c r="B23" s="145" t="s">
        <v>14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P23" s="32"/>
      <c r="Q23" s="32"/>
      <c r="Z23" s="32"/>
      <c r="AA23" s="32"/>
      <c r="AB23" s="32"/>
      <c r="AC23" s="32"/>
    </row>
    <row r="24" spans="2:29" s="22" customFormat="1" ht="18">
      <c r="B24" s="145" t="s">
        <v>27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P24" s="32"/>
      <c r="Z24" s="32"/>
      <c r="AA24" s="32"/>
      <c r="AB24" s="32"/>
      <c r="AC24" s="32"/>
    </row>
    <row r="25" spans="2:17" s="22" customFormat="1" ht="18">
      <c r="B25" s="145" t="s">
        <v>28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P25" s="32"/>
      <c r="Q25" s="33"/>
    </row>
    <row r="26" spans="2:14" s="22" customFormat="1" ht="18">
      <c r="B26" s="145" t="s">
        <v>15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2:14" s="22" customFormat="1" ht="18">
      <c r="B27" s="145" t="s">
        <v>16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2:14" s="22" customFormat="1" ht="18">
      <c r="B28" s="145" t="s">
        <v>33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2:14" s="22" customFormat="1" ht="18">
      <c r="B29" s="145" t="s">
        <v>18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2:15" s="22" customFormat="1" ht="18">
      <c r="B30" s="146" t="s">
        <v>30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27"/>
    </row>
    <row r="32" spans="2:15" s="22" customFormat="1" ht="30" customHeight="1">
      <c r="B32" s="161" t="s">
        <v>19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</row>
    <row r="33" spans="2:15" ht="24" customHeight="1">
      <c r="B33" s="22"/>
      <c r="C33" s="22"/>
      <c r="D33" s="22"/>
      <c r="E33" s="22"/>
      <c r="F33" s="22"/>
      <c r="G33" s="34"/>
      <c r="H33" s="34"/>
      <c r="I33" s="22"/>
      <c r="J33" s="22"/>
      <c r="K33" s="22"/>
      <c r="L33" s="22"/>
      <c r="M33" s="143"/>
      <c r="N33" s="143"/>
      <c r="O33" s="144"/>
    </row>
    <row r="34" spans="2:15" s="29" customFormat="1" ht="30" customHeight="1">
      <c r="B34" s="22"/>
      <c r="C34" s="22"/>
      <c r="D34" s="22"/>
      <c r="E34" s="22"/>
      <c r="F34" s="22"/>
      <c r="G34" s="34"/>
      <c r="H34" s="34"/>
      <c r="I34" s="100">
        <v>2000</v>
      </c>
      <c r="J34" s="100">
        <v>2001</v>
      </c>
      <c r="K34" s="100">
        <v>2002</v>
      </c>
      <c r="L34" s="102">
        <v>2003</v>
      </c>
      <c r="M34" s="102">
        <v>2004</v>
      </c>
      <c r="N34" s="102">
        <v>2005</v>
      </c>
      <c r="O34" s="100">
        <v>2006</v>
      </c>
    </row>
    <row r="35" spans="2:15" s="29" customFormat="1" ht="30" customHeight="1">
      <c r="B35" s="160" t="s">
        <v>20</v>
      </c>
      <c r="C35" s="160"/>
      <c r="D35" s="160"/>
      <c r="E35" s="160"/>
      <c r="F35" s="44"/>
      <c r="G35" s="103"/>
      <c r="H35" s="103"/>
      <c r="I35" s="104">
        <v>592</v>
      </c>
      <c r="J35" s="104">
        <v>595</v>
      </c>
      <c r="K35" s="104">
        <v>603</v>
      </c>
      <c r="L35" s="105">
        <v>605</v>
      </c>
      <c r="M35" s="106">
        <v>608</v>
      </c>
      <c r="N35" s="106">
        <v>612</v>
      </c>
      <c r="O35" s="107">
        <v>615</v>
      </c>
    </row>
    <row r="36" spans="2:15" s="29" customFormat="1" ht="30" customHeight="1">
      <c r="B36" s="108" t="s">
        <v>21</v>
      </c>
      <c r="C36" s="108"/>
      <c r="D36" s="108"/>
      <c r="E36" s="108"/>
      <c r="F36" s="108"/>
      <c r="G36" s="109"/>
      <c r="H36" s="109"/>
      <c r="I36" s="110">
        <v>31</v>
      </c>
      <c r="J36" s="110">
        <v>33</v>
      </c>
      <c r="K36" s="110">
        <v>35</v>
      </c>
      <c r="L36" s="111">
        <v>36</v>
      </c>
      <c r="M36" s="111">
        <v>36</v>
      </c>
      <c r="N36" s="111">
        <v>35</v>
      </c>
      <c r="O36" s="112">
        <v>28</v>
      </c>
    </row>
    <row r="37" spans="2:15" s="29" customFormat="1" ht="30" customHeight="1">
      <c r="B37" s="159" t="s">
        <v>22</v>
      </c>
      <c r="C37" s="159"/>
      <c r="D37" s="159"/>
      <c r="E37" s="159"/>
      <c r="F37" s="101"/>
      <c r="G37" s="113"/>
      <c r="H37" s="113"/>
      <c r="I37" s="114">
        <v>354</v>
      </c>
      <c r="J37" s="114">
        <v>364</v>
      </c>
      <c r="K37" s="114">
        <v>366</v>
      </c>
      <c r="L37" s="115">
        <v>388</v>
      </c>
      <c r="M37" s="115">
        <v>399</v>
      </c>
      <c r="N37" s="115">
        <v>407</v>
      </c>
      <c r="O37" s="116">
        <v>414</v>
      </c>
    </row>
    <row r="38" spans="1:8" s="11" customFormat="1" ht="15">
      <c r="A38" s="30"/>
      <c r="B38" s="30" t="s">
        <v>13</v>
      </c>
      <c r="G38" s="31"/>
      <c r="H38" s="31"/>
    </row>
    <row r="40" spans="2:8" s="22" customFormat="1" ht="18.75">
      <c r="B40" s="39" t="s">
        <v>23</v>
      </c>
      <c r="C40" s="40" t="s">
        <v>24</v>
      </c>
      <c r="G40" s="34"/>
      <c r="H40" s="34"/>
    </row>
    <row r="41" ht="12.75">
      <c r="C41" s="18"/>
    </row>
  </sheetData>
  <mergeCells count="19">
    <mergeCell ref="B37:E37"/>
    <mergeCell ref="B29:N29"/>
    <mergeCell ref="B35:E35"/>
    <mergeCell ref="B32:O32"/>
    <mergeCell ref="A2:AC2"/>
    <mergeCell ref="A3:AC3"/>
    <mergeCell ref="B23:N23"/>
    <mergeCell ref="B24:N24"/>
    <mergeCell ref="A4:AC4"/>
    <mergeCell ref="A9:A10"/>
    <mergeCell ref="P9:U9"/>
    <mergeCell ref="B9:H9"/>
    <mergeCell ref="I9:O9"/>
    <mergeCell ref="W9:AC9"/>
    <mergeCell ref="B25:N25"/>
    <mergeCell ref="B30:N30"/>
    <mergeCell ref="B27:N27"/>
    <mergeCell ref="B26:N26"/>
    <mergeCell ref="B28:N28"/>
  </mergeCells>
  <printOptions horizontalCentered="1"/>
  <pageMargins left="0" right="0" top="0.8661417322834646" bottom="0.4330708661417323" header="0.2362204724409449" footer="0.2362204724409449"/>
  <pageSetup horizontalDpi="300" verticalDpi="300" orientation="landscape" paperSize="9" scale="42" r:id="rId1"/>
  <headerFooter alignWithMargins="0">
    <oddHeader>&amp;L&amp;14Governo do Distrito Federal
Secretaria de Estado de Educação
Subsecretaria de Planejamento e de Inspeção do Ensino
Diretoria de Pesquisa/Gerência de Estatística
</oddHeader>
    <oddFooter>&amp;LF:\DOCUMENTOS\GEST\CENSO2006\&amp;F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K45"/>
  <sheetViews>
    <sheetView view="pageBreakPreview" zoomScale="60" zoomScaleNormal="60" workbookViewId="0" topLeftCell="M1">
      <selection activeCell="AA23" sqref="AA23"/>
    </sheetView>
  </sheetViews>
  <sheetFormatPr defaultColWidth="9.140625" defaultRowHeight="12.75"/>
  <cols>
    <col min="1" max="1" width="17.28125" style="0" customWidth="1"/>
    <col min="2" max="2" width="10.8515625" style="0" customWidth="1"/>
    <col min="3" max="3" width="11.28125" style="0" customWidth="1"/>
    <col min="4" max="4" width="10.8515625" style="0" customWidth="1"/>
    <col min="5" max="5" width="11.57421875" style="0" bestFit="1" customWidth="1"/>
    <col min="6" max="6" width="11.28125" style="0" customWidth="1"/>
    <col min="7" max="7" width="10.57421875" style="2" customWidth="1"/>
    <col min="8" max="8" width="11.28125" style="2" customWidth="1"/>
    <col min="9" max="9" width="8.57421875" style="2" customWidth="1"/>
    <col min="10" max="10" width="8.57421875" style="0" customWidth="1"/>
    <col min="11" max="11" width="9.421875" style="0" customWidth="1"/>
    <col min="12" max="12" width="8.421875" style="0" customWidth="1"/>
    <col min="13" max="16" width="9.421875" style="0" bestFit="1" customWidth="1"/>
    <col min="17" max="17" width="8.8515625" style="0" customWidth="1"/>
    <col min="18" max="18" width="10.8515625" style="0" customWidth="1"/>
    <col min="19" max="19" width="9.8515625" style="0" customWidth="1"/>
    <col min="20" max="20" width="10.8515625" style="0" customWidth="1"/>
    <col min="21" max="24" width="10.8515625" style="0" bestFit="1" customWidth="1"/>
    <col min="25" max="25" width="8.57421875" style="0" customWidth="1"/>
    <col min="26" max="26" width="11.28125" style="0" customWidth="1"/>
    <col min="27" max="27" width="11.57421875" style="0" bestFit="1" customWidth="1"/>
    <col min="28" max="28" width="11.28125" style="0" customWidth="1"/>
    <col min="29" max="29" width="11.57421875" style="0" bestFit="1" customWidth="1"/>
    <col min="30" max="30" width="11.28125" style="0" bestFit="1" customWidth="1"/>
    <col min="31" max="31" width="11.28125" style="0" customWidth="1"/>
    <col min="32" max="32" width="11.28125" style="0" bestFit="1" customWidth="1"/>
    <col min="33" max="33" width="8.7109375" style="0" customWidth="1"/>
    <col min="34" max="34" width="7.00390625" style="0" customWidth="1"/>
    <col min="37" max="37" width="2.00390625" style="0" bestFit="1" customWidth="1"/>
  </cols>
  <sheetData>
    <row r="2" spans="1:33" ht="20.2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20.25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ht="20.25">
      <c r="A4" s="147" t="s">
        <v>29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pans="1:31" ht="20.25">
      <c r="A5" s="123"/>
      <c r="B5" s="123"/>
      <c r="C5" s="123"/>
      <c r="D5" s="123"/>
      <c r="E5" s="123"/>
      <c r="F5" s="123"/>
      <c r="G5" s="124"/>
      <c r="H5" s="124"/>
      <c r="I5" s="124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</row>
    <row r="8" spans="4:33" ht="12.75">
      <c r="D8" s="1"/>
      <c r="Z8" s="3"/>
      <c r="AA8" s="3"/>
      <c r="AB8" s="3"/>
      <c r="AC8" s="3"/>
      <c r="AD8" s="3"/>
      <c r="AE8" s="3"/>
      <c r="AF8" s="3"/>
      <c r="AG8" s="3"/>
    </row>
    <row r="9" spans="1:37" ht="30" customHeight="1">
      <c r="A9" s="148" t="s">
        <v>26</v>
      </c>
      <c r="B9" s="151" t="s">
        <v>25</v>
      </c>
      <c r="C9" s="152"/>
      <c r="D9" s="152"/>
      <c r="E9" s="152"/>
      <c r="F9" s="152"/>
      <c r="G9" s="152"/>
      <c r="H9" s="152"/>
      <c r="I9" s="153"/>
      <c r="J9" s="151" t="s">
        <v>2</v>
      </c>
      <c r="K9" s="152"/>
      <c r="L9" s="152"/>
      <c r="M9" s="152"/>
      <c r="N9" s="152"/>
      <c r="O9" s="152"/>
      <c r="P9" s="152"/>
      <c r="Q9" s="152"/>
      <c r="R9" s="162" t="s">
        <v>3</v>
      </c>
      <c r="S9" s="150"/>
      <c r="T9" s="150"/>
      <c r="U9" s="150"/>
      <c r="V9" s="150"/>
      <c r="W9" s="150"/>
      <c r="X9" s="99"/>
      <c r="Y9" s="99"/>
      <c r="Z9" s="162" t="s">
        <v>4</v>
      </c>
      <c r="AA9" s="150"/>
      <c r="AB9" s="150"/>
      <c r="AC9" s="150"/>
      <c r="AD9" s="150"/>
      <c r="AE9" s="150"/>
      <c r="AF9" s="150"/>
      <c r="AG9" s="163"/>
      <c r="AH9" s="20"/>
      <c r="AK9" t="s">
        <v>5</v>
      </c>
    </row>
    <row r="10" spans="1:34" ht="44.25" customHeight="1">
      <c r="A10" s="149"/>
      <c r="B10" s="87">
        <v>2000</v>
      </c>
      <c r="C10" s="88">
        <v>2001</v>
      </c>
      <c r="D10" s="89">
        <v>2002</v>
      </c>
      <c r="E10" s="90">
        <v>2003</v>
      </c>
      <c r="F10" s="91">
        <v>2004</v>
      </c>
      <c r="G10" s="92">
        <v>2005</v>
      </c>
      <c r="H10" s="93">
        <v>2006</v>
      </c>
      <c r="I10" s="41" t="s">
        <v>31</v>
      </c>
      <c r="J10" s="94">
        <v>2000</v>
      </c>
      <c r="K10" s="95">
        <v>2001</v>
      </c>
      <c r="L10" s="93">
        <v>2002</v>
      </c>
      <c r="M10" s="92">
        <v>2003</v>
      </c>
      <c r="N10" s="93">
        <v>2004</v>
      </c>
      <c r="O10" s="93">
        <v>2005</v>
      </c>
      <c r="P10" s="93">
        <v>2006</v>
      </c>
      <c r="Q10" s="41" t="s">
        <v>31</v>
      </c>
      <c r="R10" s="94">
        <v>2000</v>
      </c>
      <c r="S10" s="95">
        <v>2001</v>
      </c>
      <c r="T10" s="96">
        <v>2002</v>
      </c>
      <c r="U10" s="92">
        <v>2003</v>
      </c>
      <c r="V10" s="93">
        <v>2004</v>
      </c>
      <c r="W10" s="93">
        <v>2005</v>
      </c>
      <c r="X10" s="93">
        <v>2006</v>
      </c>
      <c r="Y10" s="97" t="s">
        <v>31</v>
      </c>
      <c r="Z10" s="45">
        <v>2000</v>
      </c>
      <c r="AA10" s="96">
        <v>2001</v>
      </c>
      <c r="AB10" s="96">
        <v>2002</v>
      </c>
      <c r="AC10" s="96">
        <v>2003</v>
      </c>
      <c r="AD10" s="92">
        <v>2004</v>
      </c>
      <c r="AE10" s="96">
        <v>2005</v>
      </c>
      <c r="AF10" s="96">
        <v>2006</v>
      </c>
      <c r="AG10" s="98" t="s">
        <v>31</v>
      </c>
      <c r="AH10" s="20"/>
    </row>
    <row r="11" spans="1:34" ht="54.75" customHeight="1">
      <c r="A11" s="117" t="s">
        <v>6</v>
      </c>
      <c r="B11" s="46">
        <v>36951</v>
      </c>
      <c r="C11" s="47">
        <v>37843</v>
      </c>
      <c r="D11" s="48">
        <v>40621</v>
      </c>
      <c r="E11" s="49">
        <v>45303</v>
      </c>
      <c r="F11" s="49">
        <v>49771</v>
      </c>
      <c r="G11" s="49">
        <v>52406</v>
      </c>
      <c r="H11" s="49">
        <v>50156</v>
      </c>
      <c r="I11" s="50">
        <f aca="true" t="shared" si="0" ref="I11:I16">(H11-G11)*100/G11</f>
        <v>-4.2934015189100485</v>
      </c>
      <c r="J11" s="46">
        <v>6622</v>
      </c>
      <c r="K11" s="47">
        <v>6164</v>
      </c>
      <c r="L11" s="48">
        <v>6135</v>
      </c>
      <c r="M11" s="48">
        <v>6289</v>
      </c>
      <c r="N11" s="49">
        <v>6316</v>
      </c>
      <c r="O11" s="49">
        <v>5584</v>
      </c>
      <c r="P11" s="49">
        <v>4614</v>
      </c>
      <c r="Q11" s="50">
        <f>(P11-O11)*100/O11</f>
        <v>-17.37106017191977</v>
      </c>
      <c r="R11" s="46">
        <v>33802</v>
      </c>
      <c r="S11" s="47">
        <v>36025</v>
      </c>
      <c r="T11" s="48">
        <v>36142</v>
      </c>
      <c r="U11" s="48">
        <v>37557</v>
      </c>
      <c r="V11" s="49">
        <v>37798</v>
      </c>
      <c r="W11" s="49">
        <v>39537</v>
      </c>
      <c r="X11" s="49">
        <v>39830</v>
      </c>
      <c r="Y11" s="50">
        <f>(X11-W11)*100/W11</f>
        <v>0.7410779775906113</v>
      </c>
      <c r="Z11" s="46">
        <f aca="true" t="shared" si="1" ref="Z11:AE15">B11+J11+R11</f>
        <v>77375</v>
      </c>
      <c r="AA11" s="68">
        <f t="shared" si="1"/>
        <v>80032</v>
      </c>
      <c r="AB11" s="68">
        <f t="shared" si="1"/>
        <v>82898</v>
      </c>
      <c r="AC11" s="68">
        <f t="shared" si="1"/>
        <v>89149</v>
      </c>
      <c r="AD11" s="69">
        <f t="shared" si="1"/>
        <v>93885</v>
      </c>
      <c r="AE11" s="57">
        <f t="shared" si="1"/>
        <v>97527</v>
      </c>
      <c r="AF11" s="58">
        <v>94600</v>
      </c>
      <c r="AG11" s="70">
        <f>(AF11-AE11)*100/AE11</f>
        <v>-3.0012201749259177</v>
      </c>
      <c r="AH11" s="20"/>
    </row>
    <row r="12" spans="1:34" ht="54.75" customHeight="1">
      <c r="A12" s="118" t="s">
        <v>32</v>
      </c>
      <c r="B12" s="51">
        <v>319358</v>
      </c>
      <c r="C12" s="52">
        <v>308851</v>
      </c>
      <c r="D12" s="53">
        <v>300831</v>
      </c>
      <c r="E12" s="54">
        <v>293437</v>
      </c>
      <c r="F12" s="54">
        <v>291063</v>
      </c>
      <c r="G12" s="54">
        <v>297418</v>
      </c>
      <c r="H12" s="54">
        <v>304365</v>
      </c>
      <c r="I12" s="55">
        <f t="shared" si="0"/>
        <v>2.335769859255324</v>
      </c>
      <c r="J12" s="51">
        <v>3659</v>
      </c>
      <c r="K12" s="52">
        <v>3687</v>
      </c>
      <c r="L12" s="53">
        <v>3632</v>
      </c>
      <c r="M12" s="53">
        <v>3550</v>
      </c>
      <c r="N12" s="54">
        <v>3427</v>
      </c>
      <c r="O12" s="54">
        <v>3800</v>
      </c>
      <c r="P12" s="54">
        <v>4016</v>
      </c>
      <c r="Q12" s="55">
        <f>(P12-O12)*100/O12</f>
        <v>5.684210526315789</v>
      </c>
      <c r="R12" s="51">
        <v>62459</v>
      </c>
      <c r="S12" s="52">
        <v>65596</v>
      </c>
      <c r="T12" s="53">
        <v>67076</v>
      </c>
      <c r="U12" s="53">
        <v>70319</v>
      </c>
      <c r="V12" s="54">
        <v>72248</v>
      </c>
      <c r="W12" s="54">
        <v>75395</v>
      </c>
      <c r="X12" s="54">
        <v>80798</v>
      </c>
      <c r="Y12" s="55">
        <f>(X12-W12)*100/W12</f>
        <v>7.166257709397175</v>
      </c>
      <c r="Z12" s="51">
        <f t="shared" si="1"/>
        <v>385476</v>
      </c>
      <c r="AA12" s="71">
        <f t="shared" si="1"/>
        <v>378134</v>
      </c>
      <c r="AB12" s="71">
        <f t="shared" si="1"/>
        <v>371539</v>
      </c>
      <c r="AC12" s="71">
        <f t="shared" si="1"/>
        <v>367306</v>
      </c>
      <c r="AD12" s="72">
        <f t="shared" si="1"/>
        <v>366738</v>
      </c>
      <c r="AE12" s="52">
        <f t="shared" si="1"/>
        <v>376613</v>
      </c>
      <c r="AF12" s="53">
        <v>385931</v>
      </c>
      <c r="AG12" s="73">
        <f>(AF12-AE12)*100/AE12</f>
        <v>2.474157822486213</v>
      </c>
      <c r="AH12" s="20"/>
    </row>
    <row r="13" spans="1:34" ht="54.75" customHeight="1">
      <c r="A13" s="119" t="s">
        <v>8</v>
      </c>
      <c r="B13" s="56">
        <v>108940</v>
      </c>
      <c r="C13" s="57">
        <v>106973</v>
      </c>
      <c r="D13" s="58">
        <v>107927</v>
      </c>
      <c r="E13" s="59">
        <v>101484</v>
      </c>
      <c r="F13" s="59">
        <v>96541</v>
      </c>
      <c r="G13" s="60">
        <v>86102</v>
      </c>
      <c r="H13" s="60">
        <v>82717</v>
      </c>
      <c r="I13" s="61">
        <f t="shared" si="0"/>
        <v>-3.931383707695524</v>
      </c>
      <c r="J13" s="56">
        <v>12</v>
      </c>
      <c r="K13" s="57"/>
      <c r="L13" s="58"/>
      <c r="M13" s="58"/>
      <c r="N13" s="59"/>
      <c r="O13" s="59"/>
      <c r="P13" s="59">
        <v>70</v>
      </c>
      <c r="Q13" s="61"/>
      <c r="R13" s="56">
        <v>22546</v>
      </c>
      <c r="S13" s="57">
        <v>23115</v>
      </c>
      <c r="T13" s="58">
        <v>23305</v>
      </c>
      <c r="U13" s="58">
        <v>24420</v>
      </c>
      <c r="V13" s="59">
        <v>24420</v>
      </c>
      <c r="W13" s="59">
        <v>24366</v>
      </c>
      <c r="X13" s="59">
        <v>24923</v>
      </c>
      <c r="Y13" s="62">
        <f>(X13-W13)*100/W13</f>
        <v>2.2859722564228844</v>
      </c>
      <c r="Z13" s="56">
        <f t="shared" si="1"/>
        <v>131498</v>
      </c>
      <c r="AA13" s="74">
        <f t="shared" si="1"/>
        <v>130088</v>
      </c>
      <c r="AB13" s="74">
        <f t="shared" si="1"/>
        <v>131232</v>
      </c>
      <c r="AC13" s="74">
        <f t="shared" si="1"/>
        <v>125904</v>
      </c>
      <c r="AD13" s="69">
        <f t="shared" si="1"/>
        <v>120961</v>
      </c>
      <c r="AE13" s="57">
        <f t="shared" si="1"/>
        <v>110468</v>
      </c>
      <c r="AF13" s="58">
        <v>107710</v>
      </c>
      <c r="AG13" s="75">
        <f>(AF13-AE13)*100/AE13</f>
        <v>-2.496650613752399</v>
      </c>
      <c r="AH13" s="20"/>
    </row>
    <row r="14" spans="1:34" ht="54.75" customHeight="1">
      <c r="A14" s="120" t="s">
        <v>9</v>
      </c>
      <c r="B14" s="51">
        <v>89044</v>
      </c>
      <c r="C14" s="52">
        <v>94250</v>
      </c>
      <c r="D14" s="53">
        <v>90893</v>
      </c>
      <c r="E14" s="54">
        <v>93306</v>
      </c>
      <c r="F14" s="54">
        <v>90168</v>
      </c>
      <c r="G14" s="54">
        <v>83279</v>
      </c>
      <c r="H14" s="54">
        <v>68912</v>
      </c>
      <c r="I14" s="55">
        <f t="shared" si="0"/>
        <v>-17.251648074544605</v>
      </c>
      <c r="J14" s="51"/>
      <c r="K14" s="52">
        <v>1446</v>
      </c>
      <c r="L14" s="53">
        <v>3984</v>
      </c>
      <c r="M14" s="53">
        <v>3460</v>
      </c>
      <c r="N14" s="54">
        <v>2767</v>
      </c>
      <c r="O14" s="54">
        <v>1999</v>
      </c>
      <c r="P14" s="54">
        <v>1447</v>
      </c>
      <c r="Q14" s="55">
        <f>(P14-O14)*100/O14</f>
        <v>-27.613806903451724</v>
      </c>
      <c r="R14" s="51">
        <v>9966</v>
      </c>
      <c r="S14" s="52">
        <v>6971</v>
      </c>
      <c r="T14" s="53">
        <v>6909</v>
      </c>
      <c r="U14" s="53">
        <v>5824</v>
      </c>
      <c r="V14" s="54">
        <v>4242</v>
      </c>
      <c r="W14" s="54">
        <v>5481</v>
      </c>
      <c r="X14" s="54">
        <v>4348</v>
      </c>
      <c r="Y14" s="55">
        <f>(X14-W14)*100/W14</f>
        <v>-20.67141032658274</v>
      </c>
      <c r="Z14" s="51">
        <f t="shared" si="1"/>
        <v>99010</v>
      </c>
      <c r="AA14" s="71">
        <f t="shared" si="1"/>
        <v>102667</v>
      </c>
      <c r="AB14" s="71">
        <f t="shared" si="1"/>
        <v>101786</v>
      </c>
      <c r="AC14" s="71">
        <f t="shared" si="1"/>
        <v>102590</v>
      </c>
      <c r="AD14" s="72">
        <f t="shared" si="1"/>
        <v>97177</v>
      </c>
      <c r="AE14" s="52">
        <f t="shared" si="1"/>
        <v>90759</v>
      </c>
      <c r="AF14" s="53">
        <v>73942</v>
      </c>
      <c r="AG14" s="73">
        <f>(AF14-AE14)*100/AE14</f>
        <v>-18.529291860862283</v>
      </c>
      <c r="AH14" s="20"/>
    </row>
    <row r="15" spans="1:34" ht="54.75" customHeight="1">
      <c r="A15" s="121" t="s">
        <v>10</v>
      </c>
      <c r="B15" s="56">
        <v>4775</v>
      </c>
      <c r="C15" s="57">
        <v>4895</v>
      </c>
      <c r="D15" s="58">
        <v>5936</v>
      </c>
      <c r="E15" s="59">
        <v>5925</v>
      </c>
      <c r="F15" s="59">
        <v>6293</v>
      </c>
      <c r="G15" s="60">
        <v>5917</v>
      </c>
      <c r="H15" s="60">
        <v>6376</v>
      </c>
      <c r="I15" s="61">
        <f t="shared" si="0"/>
        <v>7.7573094473550785</v>
      </c>
      <c r="J15" s="56">
        <v>222</v>
      </c>
      <c r="K15" s="57">
        <v>952</v>
      </c>
      <c r="L15" s="58">
        <v>953</v>
      </c>
      <c r="M15" s="58">
        <v>994</v>
      </c>
      <c r="N15" s="59">
        <v>1101</v>
      </c>
      <c r="O15" s="59">
        <v>1144</v>
      </c>
      <c r="P15" s="59">
        <v>1139</v>
      </c>
      <c r="Q15" s="61">
        <f>(P15-O15)*100/O15</f>
        <v>-0.4370629370629371</v>
      </c>
      <c r="R15" s="56"/>
      <c r="S15" s="57"/>
      <c r="T15" s="58"/>
      <c r="U15" s="58"/>
      <c r="V15" s="59"/>
      <c r="W15" s="59"/>
      <c r="X15" s="59"/>
      <c r="Y15" s="61"/>
      <c r="Z15" s="56">
        <f t="shared" si="1"/>
        <v>4997</v>
      </c>
      <c r="AA15" s="74">
        <f t="shared" si="1"/>
        <v>5847</v>
      </c>
      <c r="AB15" s="74">
        <f t="shared" si="1"/>
        <v>6889</v>
      </c>
      <c r="AC15" s="74">
        <f t="shared" si="1"/>
        <v>6919</v>
      </c>
      <c r="AD15" s="69">
        <f t="shared" si="1"/>
        <v>7394</v>
      </c>
      <c r="AE15" s="57">
        <f t="shared" si="1"/>
        <v>7061</v>
      </c>
      <c r="AF15" s="58">
        <v>7515</v>
      </c>
      <c r="AG15" s="76"/>
      <c r="AH15" s="20"/>
    </row>
    <row r="16" spans="1:34" ht="54.75" customHeight="1">
      <c r="A16" s="122" t="s">
        <v>11</v>
      </c>
      <c r="B16" s="63"/>
      <c r="C16" s="64">
        <v>2714</v>
      </c>
      <c r="D16" s="65">
        <v>2922</v>
      </c>
      <c r="E16" s="66">
        <v>3091</v>
      </c>
      <c r="F16" s="66">
        <v>3227</v>
      </c>
      <c r="G16" s="66">
        <v>3260</v>
      </c>
      <c r="H16" s="66">
        <v>3445</v>
      </c>
      <c r="I16" s="67">
        <f t="shared" si="0"/>
        <v>5.674846625766871</v>
      </c>
      <c r="J16" s="63"/>
      <c r="K16" s="64">
        <v>293</v>
      </c>
      <c r="L16" s="65">
        <v>427</v>
      </c>
      <c r="M16" s="65">
        <v>514</v>
      </c>
      <c r="N16" s="66">
        <v>469</v>
      </c>
      <c r="O16" s="66">
        <v>317</v>
      </c>
      <c r="P16" s="66">
        <v>494</v>
      </c>
      <c r="Q16" s="67">
        <f>(P16-O16)*100/O16</f>
        <v>55.83596214511041</v>
      </c>
      <c r="R16" s="63"/>
      <c r="S16" s="64">
        <v>409</v>
      </c>
      <c r="T16" s="65">
        <v>1876</v>
      </c>
      <c r="U16" s="65">
        <v>2518</v>
      </c>
      <c r="V16" s="66">
        <v>4956</v>
      </c>
      <c r="W16" s="66">
        <v>3901</v>
      </c>
      <c r="X16" s="66">
        <v>4426</v>
      </c>
      <c r="Y16" s="67">
        <f>(X16-W16)*100/W16</f>
        <v>13.458087669828249</v>
      </c>
      <c r="Z16" s="63"/>
      <c r="AA16" s="77">
        <f>C16+K16+S16</f>
        <v>3416</v>
      </c>
      <c r="AB16" s="77">
        <f>D16+L16+T16</f>
        <v>5225</v>
      </c>
      <c r="AC16" s="77">
        <f>E16+M16+U16</f>
        <v>6123</v>
      </c>
      <c r="AD16" s="72">
        <f>F16+N16+V16</f>
        <v>8652</v>
      </c>
      <c r="AE16" s="64">
        <f>G16+O16+W16</f>
        <v>7478</v>
      </c>
      <c r="AF16" s="53">
        <v>8459</v>
      </c>
      <c r="AG16" s="78">
        <f>(AF16-AE16)*100/AE16</f>
        <v>13.118480877239904</v>
      </c>
      <c r="AH16" s="20"/>
    </row>
    <row r="17" spans="1:34" ht="7.5" customHeight="1">
      <c r="A17" s="6"/>
      <c r="B17" s="7"/>
      <c r="C17" s="7"/>
      <c r="D17" s="7"/>
      <c r="E17" s="8"/>
      <c r="F17" s="8"/>
      <c r="G17" s="35"/>
      <c r="H17" s="35"/>
      <c r="I17" s="42"/>
      <c r="J17" s="7"/>
      <c r="K17" s="7"/>
      <c r="L17" s="7"/>
      <c r="M17" s="10"/>
      <c r="N17" s="9"/>
      <c r="O17" s="9"/>
      <c r="P17" s="8"/>
      <c r="Q17" s="42"/>
      <c r="R17" s="7"/>
      <c r="S17" s="7"/>
      <c r="T17" s="7"/>
      <c r="U17" s="10"/>
      <c r="V17" s="9"/>
      <c r="W17" s="9"/>
      <c r="X17" s="8"/>
      <c r="Y17" s="42"/>
      <c r="Z17" s="7"/>
      <c r="AA17" s="7"/>
      <c r="AB17" s="7"/>
      <c r="AC17" s="12"/>
      <c r="AD17" s="13"/>
      <c r="AE17" s="5"/>
      <c r="AF17" s="36"/>
      <c r="AG17" s="43"/>
      <c r="AH17" s="20"/>
    </row>
    <row r="18" spans="1:34" s="18" customFormat="1" ht="54.75" customHeight="1">
      <c r="A18" s="14" t="s">
        <v>12</v>
      </c>
      <c r="B18" s="79">
        <f>SUM(B11:B16)</f>
        <v>559068</v>
      </c>
      <c r="C18" s="80">
        <f>SUM(C11:C16)</f>
        <v>555526</v>
      </c>
      <c r="D18" s="80">
        <f>SUM(D11:D16)</f>
        <v>549130</v>
      </c>
      <c r="E18" s="80">
        <f>SUM(E11:E16)</f>
        <v>542546</v>
      </c>
      <c r="F18" s="80">
        <f>SUM(F11:F17)</f>
        <v>537063</v>
      </c>
      <c r="G18" s="81">
        <f>SUM(G11:G17)</f>
        <v>528382</v>
      </c>
      <c r="H18" s="81">
        <f>SUM(H11:H17)</f>
        <v>515971</v>
      </c>
      <c r="I18" s="82">
        <f>(H18-G18)*100/G18</f>
        <v>-2.348868810822473</v>
      </c>
      <c r="J18" s="126">
        <f>SUM(J11:J16)</f>
        <v>10515</v>
      </c>
      <c r="K18" s="128">
        <f>SUM(K11:K16)</f>
        <v>12542</v>
      </c>
      <c r="L18" s="125">
        <f>SUM(L11:L16)</f>
        <v>15131</v>
      </c>
      <c r="M18" s="128">
        <f>SUM(M11:M16)</f>
        <v>14807</v>
      </c>
      <c r="N18" s="128">
        <f>SUM(N11:N17)</f>
        <v>14080</v>
      </c>
      <c r="O18" s="128">
        <f>SUM(O11:O17)</f>
        <v>12844</v>
      </c>
      <c r="P18" s="129">
        <f>SUM(P11:P17)</f>
        <v>11780</v>
      </c>
      <c r="Q18" s="130">
        <f>(P18-O18)*100/O18</f>
        <v>-8.284023668639053</v>
      </c>
      <c r="R18" s="15">
        <f>SUM(R11:R16)</f>
        <v>128773</v>
      </c>
      <c r="S18" s="16">
        <f>SUM(S11:S16)</f>
        <v>132116</v>
      </c>
      <c r="T18" s="16">
        <f>SUM(T11:T16)</f>
        <v>135308</v>
      </c>
      <c r="U18" s="16">
        <f>SUM(U11:U16)</f>
        <v>140638</v>
      </c>
      <c r="V18" s="16">
        <f>SUM(V11:V17)</f>
        <v>143664</v>
      </c>
      <c r="W18" s="16">
        <f>SUM(W11:W17)</f>
        <v>148680</v>
      </c>
      <c r="X18" s="25">
        <f>SUM(X11:X17)</f>
        <v>154325</v>
      </c>
      <c r="Y18" s="82">
        <f>(X18-W18)*100/W18</f>
        <v>3.7967446865751953</v>
      </c>
      <c r="Z18" s="79">
        <f aca="true" t="shared" si="2" ref="Z18:AF18">B18+J18+R18</f>
        <v>698356</v>
      </c>
      <c r="AA18" s="83">
        <f t="shared" si="2"/>
        <v>700184</v>
      </c>
      <c r="AB18" s="83">
        <f t="shared" si="2"/>
        <v>699569</v>
      </c>
      <c r="AC18" s="83">
        <f t="shared" si="2"/>
        <v>697991</v>
      </c>
      <c r="AD18" s="16">
        <f t="shared" si="2"/>
        <v>694807</v>
      </c>
      <c r="AE18" s="84">
        <f t="shared" si="2"/>
        <v>689906</v>
      </c>
      <c r="AF18" s="85">
        <f t="shared" si="2"/>
        <v>682076</v>
      </c>
      <c r="AG18" s="86">
        <f>(AF18-AE18)*100/AE18</f>
        <v>-1.1349372233318742</v>
      </c>
      <c r="AH18" s="26"/>
    </row>
    <row r="19" spans="1:17" ht="15">
      <c r="A19" s="127" t="s">
        <v>13</v>
      </c>
      <c r="J19" s="11"/>
      <c r="K19" s="11"/>
      <c r="L19" s="11"/>
      <c r="M19" s="11"/>
      <c r="N19" s="11"/>
      <c r="O19" s="11"/>
      <c r="P19" s="11"/>
      <c r="Q19" s="11"/>
    </row>
    <row r="20" spans="18:33" ht="12.75">
      <c r="R20" s="19"/>
      <c r="AC20" s="19"/>
      <c r="AD20" s="19"/>
      <c r="AE20" s="19"/>
      <c r="AF20" s="19"/>
      <c r="AG20" s="19"/>
    </row>
    <row r="21" spans="1:33" ht="20.25">
      <c r="A21" s="37"/>
      <c r="J21" s="23"/>
      <c r="R21" s="19"/>
      <c r="AC21" s="19"/>
      <c r="AD21" s="19"/>
      <c r="AE21" s="19"/>
      <c r="AF21" s="19"/>
      <c r="AG21" s="19"/>
    </row>
    <row r="22" spans="1:33" ht="20.25">
      <c r="A22" s="21"/>
      <c r="J22" s="23"/>
      <c r="N22" s="22"/>
      <c r="R22" s="19"/>
      <c r="AC22" s="19"/>
      <c r="AD22" s="19"/>
      <c r="AE22" s="19"/>
      <c r="AF22" s="19"/>
      <c r="AG22" s="19"/>
    </row>
    <row r="23" spans="10:33" ht="20.25">
      <c r="J23" s="23"/>
      <c r="N23" s="22"/>
      <c r="R23" s="19"/>
      <c r="AC23" s="19"/>
      <c r="AD23" s="19"/>
      <c r="AE23" s="19"/>
      <c r="AF23" s="19"/>
      <c r="AG23" s="19"/>
    </row>
    <row r="24" spans="10:33" ht="20.25">
      <c r="J24" s="23"/>
      <c r="N24" s="22"/>
      <c r="R24" s="19"/>
      <c r="AC24" s="19"/>
      <c r="AD24" s="19"/>
      <c r="AE24" s="19"/>
      <c r="AF24" s="19"/>
      <c r="AG24" s="19"/>
    </row>
    <row r="25" spans="18:33" ht="12.75">
      <c r="R25" s="19"/>
      <c r="AC25" s="19"/>
      <c r="AD25" s="19"/>
      <c r="AE25" s="19"/>
      <c r="AF25" s="19"/>
      <c r="AG25" s="19"/>
    </row>
    <row r="26" spans="2:33" s="22" customFormat="1" ht="18">
      <c r="B26" s="145" t="s">
        <v>14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R26" s="32"/>
      <c r="S26" s="32"/>
      <c r="AC26" s="32"/>
      <c r="AD26" s="32"/>
      <c r="AE26" s="32"/>
      <c r="AF26" s="32"/>
      <c r="AG26" s="32"/>
    </row>
    <row r="27" spans="2:33" s="22" customFormat="1" ht="18">
      <c r="B27" s="145" t="s">
        <v>27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R27" s="32"/>
      <c r="AC27" s="32"/>
      <c r="AD27" s="32"/>
      <c r="AE27" s="32"/>
      <c r="AF27" s="32"/>
      <c r="AG27" s="32"/>
    </row>
    <row r="28" spans="2:19" s="22" customFormat="1" ht="18">
      <c r="B28" s="145" t="s">
        <v>28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R28" s="32"/>
      <c r="S28" s="33"/>
    </row>
    <row r="29" spans="2:15" s="22" customFormat="1" ht="18">
      <c r="B29" s="145" t="s">
        <v>15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2:15" s="22" customFormat="1" ht="18">
      <c r="B30" s="145" t="s">
        <v>16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2:15" s="22" customFormat="1" ht="18">
      <c r="B31" s="145" t="s">
        <v>17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</row>
    <row r="32" spans="2:15" s="22" customFormat="1" ht="18">
      <c r="B32" s="145" t="s">
        <v>18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</row>
    <row r="33" spans="2:17" s="22" customFormat="1" ht="18">
      <c r="B33" s="146" t="s">
        <v>30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27"/>
      <c r="Q33" s="27"/>
    </row>
    <row r="36" spans="2:17" s="22" customFormat="1" ht="18">
      <c r="B36" s="161" t="s">
        <v>19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28"/>
    </row>
    <row r="37" spans="14:16" ht="12.75">
      <c r="N37" s="3"/>
      <c r="O37" s="3"/>
      <c r="P37" s="20"/>
    </row>
    <row r="38" spans="2:17" s="29" customFormat="1" ht="31.5" customHeight="1">
      <c r="B38" s="22"/>
      <c r="C38" s="22"/>
      <c r="D38" s="22"/>
      <c r="E38" s="22"/>
      <c r="F38" s="22"/>
      <c r="G38" s="34"/>
      <c r="H38" s="34"/>
      <c r="I38" s="34"/>
      <c r="J38" s="100">
        <v>2000</v>
      </c>
      <c r="K38" s="100">
        <v>2001</v>
      </c>
      <c r="L38" s="100">
        <v>2002</v>
      </c>
      <c r="M38" s="102">
        <v>2003</v>
      </c>
      <c r="N38" s="102">
        <v>2004</v>
      </c>
      <c r="O38" s="102">
        <v>2005</v>
      </c>
      <c r="P38" s="100">
        <v>2006</v>
      </c>
      <c r="Q38"/>
    </row>
    <row r="39" spans="2:17" s="29" customFormat="1" ht="25.5" customHeight="1">
      <c r="B39" s="160" t="s">
        <v>20</v>
      </c>
      <c r="C39" s="160"/>
      <c r="D39" s="160"/>
      <c r="E39" s="160"/>
      <c r="F39" s="44"/>
      <c r="G39" s="103"/>
      <c r="H39" s="103"/>
      <c r="I39" s="103"/>
      <c r="J39" s="104">
        <v>592</v>
      </c>
      <c r="K39" s="104">
        <v>595</v>
      </c>
      <c r="L39" s="104">
        <v>603</v>
      </c>
      <c r="M39" s="105">
        <v>605</v>
      </c>
      <c r="N39" s="106">
        <v>608</v>
      </c>
      <c r="O39" s="106">
        <v>612</v>
      </c>
      <c r="P39" s="107">
        <v>615</v>
      </c>
      <c r="Q39"/>
    </row>
    <row r="40" spans="2:17" s="29" customFormat="1" ht="25.5" customHeight="1">
      <c r="B40" s="108" t="s">
        <v>21</v>
      </c>
      <c r="C40" s="108"/>
      <c r="D40" s="108"/>
      <c r="E40" s="108"/>
      <c r="F40" s="108"/>
      <c r="G40" s="109"/>
      <c r="H40" s="109"/>
      <c r="I40" s="109"/>
      <c r="J40" s="110">
        <v>31</v>
      </c>
      <c r="K40" s="110">
        <v>33</v>
      </c>
      <c r="L40" s="110">
        <v>35</v>
      </c>
      <c r="M40" s="111">
        <v>36</v>
      </c>
      <c r="N40" s="111">
        <v>36</v>
      </c>
      <c r="O40" s="111">
        <v>35</v>
      </c>
      <c r="P40" s="112">
        <v>28</v>
      </c>
      <c r="Q40"/>
    </row>
    <row r="41" spans="2:17" s="29" customFormat="1" ht="25.5" customHeight="1">
      <c r="B41" s="159" t="s">
        <v>22</v>
      </c>
      <c r="C41" s="159"/>
      <c r="D41" s="159"/>
      <c r="E41" s="159"/>
      <c r="F41" s="101"/>
      <c r="G41" s="113"/>
      <c r="H41" s="113"/>
      <c r="I41" s="113"/>
      <c r="J41" s="114">
        <v>354</v>
      </c>
      <c r="K41" s="114">
        <v>364</v>
      </c>
      <c r="L41" s="114">
        <v>366</v>
      </c>
      <c r="M41" s="115">
        <v>388</v>
      </c>
      <c r="N41" s="115">
        <v>399</v>
      </c>
      <c r="O41" s="115">
        <v>407</v>
      </c>
      <c r="P41" s="116">
        <v>414</v>
      </c>
      <c r="Q41"/>
    </row>
    <row r="42" spans="1:9" s="11" customFormat="1" ht="15">
      <c r="A42" s="30"/>
      <c r="B42" s="38" t="s">
        <v>13</v>
      </c>
      <c r="G42" s="31"/>
      <c r="H42" s="31"/>
      <c r="I42" s="31"/>
    </row>
    <row r="44" spans="2:9" s="22" customFormat="1" ht="18.75">
      <c r="B44" s="39" t="s">
        <v>23</v>
      </c>
      <c r="C44" s="40" t="s">
        <v>24</v>
      </c>
      <c r="G44" s="34"/>
      <c r="H44" s="34"/>
      <c r="I44" s="34"/>
    </row>
    <row r="45" ht="12.75">
      <c r="C45" s="18"/>
    </row>
  </sheetData>
  <mergeCells count="19">
    <mergeCell ref="B28:O28"/>
    <mergeCell ref="B33:O33"/>
    <mergeCell ref="B30:O30"/>
    <mergeCell ref="B29:O29"/>
    <mergeCell ref="B31:O31"/>
    <mergeCell ref="A2:AG2"/>
    <mergeCell ref="A3:AG3"/>
    <mergeCell ref="B26:O26"/>
    <mergeCell ref="B27:O27"/>
    <mergeCell ref="A4:AG4"/>
    <mergeCell ref="A9:A10"/>
    <mergeCell ref="R9:W9"/>
    <mergeCell ref="B9:I9"/>
    <mergeCell ref="J9:Q9"/>
    <mergeCell ref="Z9:AG9"/>
    <mergeCell ref="B41:E41"/>
    <mergeCell ref="B32:O32"/>
    <mergeCell ref="B39:E39"/>
    <mergeCell ref="B36:P36"/>
  </mergeCells>
  <printOptions horizontalCentered="1"/>
  <pageMargins left="0" right="0" top="0.8661417322834646" bottom="0.4330708661417323" header="0.2362204724409449" footer="0.2362204724409449"/>
  <pageSetup horizontalDpi="300" verticalDpi="300" orientation="landscape" paperSize="9" scale="41" r:id="rId1"/>
  <headerFooter alignWithMargins="0">
    <oddHeader>&amp;L&amp;14Governo do Distrito Federal
Secretaria de Estado de Educação
Subsecretaria de Planejamento e de Inspeção do Ensino
Diretoria de Pesquisa/Gerência de Estatística
</oddHeader>
    <oddFooter>&amp;LF:\DOCUMENTOS\GEST\CENSO2006\&amp;F</oddFooter>
  </headerFooter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micro</cp:lastModifiedBy>
  <cp:lastPrinted>2007-08-03T09:17:14Z</cp:lastPrinted>
  <dcterms:created xsi:type="dcterms:W3CDTF">2005-06-06T19:37:09Z</dcterms:created>
  <dcterms:modified xsi:type="dcterms:W3CDTF">2007-08-03T10:34:33Z</dcterms:modified>
  <cp:category/>
  <cp:version/>
  <cp:contentType/>
  <cp:contentStatus/>
</cp:coreProperties>
</file>